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sadova\Desktop\"/>
    </mc:Choice>
  </mc:AlternateContent>
  <bookViews>
    <workbookView xWindow="0" yWindow="0" windowWidth="28800" windowHeight="12435"/>
  </bookViews>
  <sheets>
    <sheet name="podíly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D21" i="2"/>
  <c r="D22" i="2"/>
  <c r="D23" i="2"/>
  <c r="D24" i="2"/>
  <c r="D25" i="2"/>
  <c r="D26" i="2"/>
  <c r="D27" i="2"/>
  <c r="D28" i="2"/>
  <c r="D29" i="2"/>
  <c r="D19" i="2"/>
  <c r="B31" i="2"/>
  <c r="D10" i="2"/>
  <c r="B16" i="2"/>
  <c r="D11" i="2"/>
  <c r="D12" i="2"/>
  <c r="D13" i="2"/>
  <c r="D14" i="2"/>
  <c r="D15" i="2"/>
  <c r="D16" i="2" l="1"/>
  <c r="D31" i="2" s="1"/>
  <c r="C6" i="2" l="1"/>
  <c r="C19" i="2" s="1"/>
  <c r="E19" i="2" s="1"/>
  <c r="C15" i="2" l="1"/>
  <c r="E15" i="2" s="1"/>
  <c r="C25" i="2"/>
  <c r="E25" i="2" s="1"/>
  <c r="E16" i="2" s="1"/>
  <c r="E31" i="2" s="1"/>
  <c r="C10" i="2"/>
  <c r="E10" i="2" s="1"/>
  <c r="C28" i="2"/>
  <c r="E28" i="2" s="1"/>
  <c r="C24" i="2"/>
  <c r="E24" i="2" s="1"/>
  <c r="C11" i="2"/>
  <c r="E11" i="2" s="1"/>
  <c r="C20" i="2"/>
  <c r="E20" i="2" s="1"/>
  <c r="C26" i="2"/>
  <c r="E26" i="2" s="1"/>
  <c r="C12" i="2"/>
  <c r="E12" i="2" s="1"/>
  <c r="C14" i="2"/>
  <c r="E14" i="2" s="1"/>
  <c r="C23" i="2"/>
  <c r="E23" i="2" s="1"/>
  <c r="C22" i="2"/>
  <c r="E22" i="2" s="1"/>
  <c r="C21" i="2"/>
  <c r="E21" i="2" s="1"/>
  <c r="C27" i="2"/>
  <c r="E27" i="2" s="1"/>
  <c r="C13" i="2"/>
  <c r="E13" i="2" s="1"/>
  <c r="C16" i="2"/>
  <c r="C29" i="2"/>
  <c r="E29" i="2" s="1"/>
  <c r="C31" i="2" l="1"/>
</calcChain>
</file>

<file path=xl/sharedStrings.xml><?xml version="1.0" encoding="utf-8"?>
<sst xmlns="http://schemas.openxmlformats.org/spreadsheetml/2006/main" count="31" uniqueCount="29">
  <si>
    <t>Ostřetín</t>
  </si>
  <si>
    <t>Holice</t>
  </si>
  <si>
    <t>Chvojenec</t>
  </si>
  <si>
    <t>Býšť</t>
  </si>
  <si>
    <t>Horní Ředice</t>
  </si>
  <si>
    <t>Vysoké Chvojno</t>
  </si>
  <si>
    <t>DSOH (další obce celkem)</t>
  </si>
  <si>
    <t>Dolní Roveň</t>
  </si>
  <si>
    <t>Dolní Ředice</t>
  </si>
  <si>
    <t>Horní Jelení</t>
  </si>
  <si>
    <t>Jaroslav</t>
  </si>
  <si>
    <t>Poběžovice u Holic</t>
  </si>
  <si>
    <t>Radhošť</t>
  </si>
  <si>
    <t>Trusnov</t>
  </si>
  <si>
    <t>Týnišťko</t>
  </si>
  <si>
    <t>Uhersko</t>
  </si>
  <si>
    <t>Veliny</t>
  </si>
  <si>
    <t>Cyklostezky Holicka</t>
  </si>
  <si>
    <t>CELKEM</t>
  </si>
  <si>
    <t>PODÍLY OBCÍ NA SPOLUFINANCOVÁNÍ PROJEKTU CYKLOSTEZEK</t>
  </si>
  <si>
    <t>Rozpočet stavby cyklostezka Holice - Horní Ředice (V. Chvojno):</t>
  </si>
  <si>
    <t>%</t>
  </si>
  <si>
    <t>Kč spolufinancování</t>
  </si>
  <si>
    <t>obec (v rámci "DSOH další obce celkem")</t>
  </si>
  <si>
    <t>Předpokládaná dotace:</t>
  </si>
  <si>
    <t>Předpokládané spolufinancování:</t>
  </si>
  <si>
    <t>podíl dle smlouvy o spolupráci</t>
  </si>
  <si>
    <t>podíl - do rozpočtu obce na rok 2024, k zaslání DSOH v roce 2024</t>
  </si>
  <si>
    <t>DSOH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</si>
</sst>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4" xfId="0" applyBorder="1"/>
    <xf numFmtId="0" fontId="0" fillId="0" borderId="2" xfId="0" applyBorder="1"/>
    <xf numFmtId="10" fontId="0" fillId="0" borderId="1" xfId="0" applyNumberFormat="1" applyBorder="1"/>
    <xf numFmtId="10" fontId="0" fillId="0" borderId="5" xfId="0" applyNumberFormat="1" applyBorder="1"/>
    <xf numFmtId="10" fontId="0" fillId="0" borderId="3" xfId="0" applyNumberFormat="1" applyBorder="1"/>
    <xf numFmtId="0" fontId="2" fillId="0" borderId="0" xfId="0" applyFont="1" applyAlignment="1">
      <alignment horizontal="center"/>
    </xf>
    <xf numFmtId="3" fontId="0" fillId="0" borderId="0" xfId="0" applyNumberFormat="1"/>
    <xf numFmtId="0" fontId="1" fillId="0" borderId="0" xfId="0" applyFont="1" applyAlignment="1">
      <alignment horizontal="center"/>
    </xf>
    <xf numFmtId="10" fontId="0" fillId="0" borderId="7" xfId="0" applyNumberFormat="1" applyBorder="1"/>
    <xf numFmtId="10" fontId="0" fillId="0" borderId="8" xfId="0" applyNumberFormat="1" applyBorder="1"/>
    <xf numFmtId="10" fontId="0" fillId="0" borderId="6" xfId="0" applyNumberFormat="1" applyBorder="1"/>
    <xf numFmtId="0" fontId="3" fillId="0" borderId="0" xfId="0" applyFont="1"/>
    <xf numFmtId="3" fontId="3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/>
    <xf numFmtId="10" fontId="0" fillId="0" borderId="0" xfId="0" applyNumberFormat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1" fillId="0" borderId="18" xfId="0" applyFont="1" applyBorder="1"/>
    <xf numFmtId="0" fontId="1" fillId="0" borderId="6" xfId="0" applyFont="1" applyBorder="1" applyAlignment="1">
      <alignment horizontal="center"/>
    </xf>
    <xf numFmtId="10" fontId="1" fillId="0" borderId="19" xfId="0" applyNumberFormat="1" applyFont="1" applyBorder="1"/>
    <xf numFmtId="10" fontId="0" fillId="0" borderId="2" xfId="0" applyNumberFormat="1" applyBorder="1"/>
    <xf numFmtId="10" fontId="1" fillId="0" borderId="16" xfId="0" applyNumberFormat="1" applyFont="1" applyBorder="1"/>
    <xf numFmtId="3" fontId="0" fillId="0" borderId="21" xfId="0" applyNumberFormat="1" applyBorder="1"/>
    <xf numFmtId="3" fontId="0" fillId="0" borderId="22" xfId="0" applyNumberFormat="1" applyBorder="1"/>
    <xf numFmtId="3" fontId="0" fillId="0" borderId="23" xfId="0" applyNumberFormat="1" applyBorder="1"/>
    <xf numFmtId="0" fontId="1" fillId="0" borderId="24" xfId="0" applyFont="1" applyBorder="1" applyAlignment="1">
      <alignment horizontal="center"/>
    </xf>
    <xf numFmtId="3" fontId="1" fillId="0" borderId="25" xfId="0" applyNumberFormat="1" applyFont="1" applyBorder="1"/>
    <xf numFmtId="0" fontId="1" fillId="0" borderId="23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4" fontId="0" fillId="0" borderId="11" xfId="0" applyNumberFormat="1" applyBorder="1"/>
    <xf numFmtId="3" fontId="0" fillId="0" borderId="0" xfId="0" applyNumberFormat="1" applyBorder="1"/>
    <xf numFmtId="3" fontId="0" fillId="0" borderId="28" xfId="0" applyNumberFormat="1" applyBorder="1"/>
    <xf numFmtId="10" fontId="0" fillId="0" borderId="4" xfId="0" applyNumberFormat="1" applyBorder="1"/>
    <xf numFmtId="4" fontId="0" fillId="0" borderId="29" xfId="0" applyNumberFormat="1" applyBorder="1"/>
    <xf numFmtId="0" fontId="0" fillId="0" borderId="20" xfId="0" applyBorder="1"/>
    <xf numFmtId="10" fontId="0" fillId="0" borderId="10" xfId="0" applyNumberFormat="1" applyBorder="1"/>
    <xf numFmtId="4" fontId="0" fillId="0" borderId="30" xfId="0" applyNumberFormat="1" applyBorder="1"/>
    <xf numFmtId="4" fontId="0" fillId="0" borderId="9" xfId="0" applyNumberFormat="1" applyBorder="1"/>
    <xf numFmtId="4" fontId="1" fillId="0" borderId="17" xfId="0" applyNumberFormat="1" applyFont="1" applyBorder="1"/>
    <xf numFmtId="4" fontId="0" fillId="2" borderId="14" xfId="0" applyNumberFormat="1" applyFill="1" applyBorder="1"/>
    <xf numFmtId="4" fontId="0" fillId="2" borderId="11" xfId="0" applyNumberFormat="1" applyFill="1" applyBorder="1"/>
    <xf numFmtId="0" fontId="1" fillId="0" borderId="7" xfId="0" applyFont="1" applyBorder="1" applyAlignment="1">
      <alignment horizontal="center" vertical="top"/>
    </xf>
    <xf numFmtId="0" fontId="1" fillId="0" borderId="21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 wrapText="1"/>
    </xf>
    <xf numFmtId="0" fontId="1" fillId="0" borderId="26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zoomScaleNormal="100" workbookViewId="0">
      <selection activeCell="G6" sqref="G6"/>
    </sheetView>
  </sheetViews>
  <sheetFormatPr defaultRowHeight="15" x14ac:dyDescent="0.25"/>
  <cols>
    <col min="1" max="1" width="35.7109375" customWidth="1"/>
    <col min="2" max="2" width="11.140625" customWidth="1"/>
    <col min="3" max="3" width="20.28515625" customWidth="1"/>
    <col min="4" max="4" width="9.7109375" customWidth="1"/>
    <col min="5" max="5" width="19.28515625" customWidth="1"/>
    <col min="6" max="6" width="11.28515625" bestFit="1" customWidth="1"/>
    <col min="7" max="7" width="16.42578125" customWidth="1"/>
    <col min="8" max="9" width="11.28515625" bestFit="1" customWidth="1"/>
    <col min="11" max="11" width="9.85546875" style="7" bestFit="1" customWidth="1"/>
  </cols>
  <sheetData>
    <row r="1" spans="1:9" x14ac:dyDescent="0.25">
      <c r="A1" s="49" t="s">
        <v>17</v>
      </c>
      <c r="B1" s="49"/>
      <c r="C1" s="49"/>
      <c r="D1" s="49"/>
      <c r="E1" s="49"/>
      <c r="F1" s="8"/>
      <c r="G1" s="8"/>
      <c r="H1" s="8"/>
      <c r="I1" s="8"/>
    </row>
    <row r="2" spans="1:9" ht="18.75" x14ac:dyDescent="0.3">
      <c r="A2" s="50" t="s">
        <v>19</v>
      </c>
      <c r="B2" s="50"/>
      <c r="C2" s="50"/>
      <c r="D2" s="50"/>
      <c r="E2" s="50"/>
      <c r="F2" s="6"/>
      <c r="G2" s="6"/>
      <c r="H2" s="6"/>
      <c r="I2" s="6"/>
    </row>
    <row r="3" spans="1:9" ht="18.75" x14ac:dyDescent="0.3">
      <c r="B3" s="6"/>
      <c r="C3" s="6"/>
      <c r="D3" s="6"/>
      <c r="E3" s="6"/>
      <c r="F3" s="6"/>
      <c r="G3" s="6"/>
      <c r="H3" s="6"/>
      <c r="I3" s="6"/>
    </row>
    <row r="4" spans="1:9" ht="18.75" x14ac:dyDescent="0.3">
      <c r="A4" s="12" t="s">
        <v>20</v>
      </c>
      <c r="B4" s="6"/>
      <c r="C4" s="13">
        <v>53000000</v>
      </c>
      <c r="D4" s="7"/>
      <c r="E4" s="6"/>
      <c r="F4" s="6"/>
      <c r="G4" s="6"/>
      <c r="H4" s="6"/>
      <c r="I4" s="6"/>
    </row>
    <row r="5" spans="1:9" ht="18.75" x14ac:dyDescent="0.3">
      <c r="A5" s="12" t="s">
        <v>24</v>
      </c>
      <c r="B5" s="6"/>
      <c r="C5" s="13">
        <v>42500000</v>
      </c>
      <c r="D5" s="7"/>
      <c r="E5" s="6"/>
      <c r="F5" s="6"/>
      <c r="G5" s="6"/>
      <c r="H5" s="6"/>
      <c r="I5" s="6"/>
    </row>
    <row r="6" spans="1:9" ht="18.75" x14ac:dyDescent="0.3">
      <c r="A6" s="12" t="s">
        <v>25</v>
      </c>
      <c r="B6" s="6"/>
      <c r="C6" s="13">
        <f>C4-C5</f>
        <v>10500000</v>
      </c>
      <c r="D6" s="7"/>
      <c r="E6" s="6"/>
      <c r="F6" s="6"/>
      <c r="G6" s="6"/>
      <c r="H6" s="6"/>
      <c r="I6" s="6"/>
    </row>
    <row r="7" spans="1:9" ht="19.5" thickBot="1" x14ac:dyDescent="0.35">
      <c r="B7" s="6"/>
      <c r="C7" s="6"/>
      <c r="D7" s="6"/>
      <c r="E7" s="6"/>
      <c r="F7" s="6"/>
      <c r="G7" s="6"/>
      <c r="H7" s="6"/>
    </row>
    <row r="8" spans="1:9" ht="43.15" customHeight="1" x14ac:dyDescent="0.25">
      <c r="A8" s="1"/>
      <c r="B8" s="45" t="s">
        <v>26</v>
      </c>
      <c r="C8" s="46"/>
      <c r="D8" s="47" t="s">
        <v>27</v>
      </c>
      <c r="E8" s="48"/>
      <c r="F8" s="14"/>
      <c r="G8" s="14"/>
      <c r="H8" s="14"/>
      <c r="I8" s="14"/>
    </row>
    <row r="9" spans="1:9" ht="15.75" thickBot="1" x14ac:dyDescent="0.3">
      <c r="A9" s="17"/>
      <c r="B9" s="22" t="s">
        <v>21</v>
      </c>
      <c r="C9" s="31" t="s">
        <v>22</v>
      </c>
      <c r="D9" s="32" t="s">
        <v>21</v>
      </c>
      <c r="E9" s="29" t="s">
        <v>22</v>
      </c>
      <c r="F9" s="14"/>
      <c r="G9" s="14"/>
      <c r="H9" s="14"/>
      <c r="I9" s="14"/>
    </row>
    <row r="10" spans="1:9" x14ac:dyDescent="0.25">
      <c r="A10" s="18" t="s">
        <v>0</v>
      </c>
      <c r="B10" s="9">
        <v>9.5000000000000001E-2</v>
      </c>
      <c r="C10" s="26">
        <f t="shared" ref="C10:C16" si="0">B10*$C$6</f>
        <v>997500</v>
      </c>
      <c r="D10" s="4">
        <f>B10</f>
        <v>9.5000000000000001E-2</v>
      </c>
      <c r="E10" s="43">
        <f>C10/2</f>
        <v>498750</v>
      </c>
      <c r="F10" s="15"/>
      <c r="G10" s="15"/>
      <c r="H10" s="15"/>
      <c r="I10" s="15"/>
    </row>
    <row r="11" spans="1:9" x14ac:dyDescent="0.25">
      <c r="A11" s="19" t="s">
        <v>1</v>
      </c>
      <c r="B11" s="10">
        <v>0.4</v>
      </c>
      <c r="C11" s="27">
        <f t="shared" si="0"/>
        <v>4200000</v>
      </c>
      <c r="D11" s="4">
        <f t="shared" ref="D11:D15" si="1">B11</f>
        <v>0.4</v>
      </c>
      <c r="E11" s="43">
        <f t="shared" ref="E11:E15" si="2">C11/2</f>
        <v>2100000</v>
      </c>
      <c r="F11" s="15"/>
      <c r="G11" s="15"/>
      <c r="H11" s="15"/>
      <c r="I11" s="15"/>
    </row>
    <row r="12" spans="1:9" x14ac:dyDescent="0.25">
      <c r="A12" s="19" t="s">
        <v>2</v>
      </c>
      <c r="B12" s="10">
        <v>9.5000000000000001E-2</v>
      </c>
      <c r="C12" s="27">
        <f t="shared" si="0"/>
        <v>997500</v>
      </c>
      <c r="D12" s="4">
        <f t="shared" si="1"/>
        <v>9.5000000000000001E-2</v>
      </c>
      <c r="E12" s="43">
        <f t="shared" si="2"/>
        <v>498750</v>
      </c>
      <c r="F12" s="15"/>
      <c r="G12" s="15"/>
      <c r="H12" s="15"/>
      <c r="I12" s="15"/>
    </row>
    <row r="13" spans="1:9" x14ac:dyDescent="0.25">
      <c r="A13" s="19" t="s">
        <v>3</v>
      </c>
      <c r="B13" s="10">
        <v>9.5000000000000001E-2</v>
      </c>
      <c r="C13" s="27">
        <f t="shared" si="0"/>
        <v>997500</v>
      </c>
      <c r="D13" s="4">
        <f t="shared" si="1"/>
        <v>9.5000000000000001E-2</v>
      </c>
      <c r="E13" s="43">
        <f t="shared" si="2"/>
        <v>498750</v>
      </c>
      <c r="F13" s="15"/>
      <c r="G13" s="15"/>
      <c r="H13" s="15"/>
      <c r="I13" s="15"/>
    </row>
    <row r="14" spans="1:9" x14ac:dyDescent="0.25">
      <c r="A14" s="19" t="s">
        <v>4</v>
      </c>
      <c r="B14" s="10">
        <v>9.5000000000000001E-2</v>
      </c>
      <c r="C14" s="27">
        <f t="shared" si="0"/>
        <v>997500</v>
      </c>
      <c r="D14" s="4">
        <f t="shared" si="1"/>
        <v>9.5000000000000001E-2</v>
      </c>
      <c r="E14" s="43">
        <f t="shared" si="2"/>
        <v>498750</v>
      </c>
      <c r="F14" s="15"/>
      <c r="G14" s="15"/>
      <c r="H14" s="15"/>
      <c r="I14" s="15"/>
    </row>
    <row r="15" spans="1:9" x14ac:dyDescent="0.25">
      <c r="A15" s="19" t="s">
        <v>5</v>
      </c>
      <c r="B15" s="10">
        <v>9.5000000000000001E-2</v>
      </c>
      <c r="C15" s="27">
        <f t="shared" si="0"/>
        <v>997500</v>
      </c>
      <c r="D15" s="4">
        <f t="shared" si="1"/>
        <v>9.5000000000000001E-2</v>
      </c>
      <c r="E15" s="43">
        <f t="shared" si="2"/>
        <v>498750</v>
      </c>
      <c r="F15" s="15"/>
      <c r="G15" s="15"/>
      <c r="H15" s="15"/>
      <c r="I15" s="15"/>
    </row>
    <row r="16" spans="1:9" ht="15.75" thickBot="1" x14ac:dyDescent="0.3">
      <c r="A16" s="20" t="s">
        <v>6</v>
      </c>
      <c r="B16" s="11">
        <f>SUM(B19:B29)</f>
        <v>0.12499999999999997</v>
      </c>
      <c r="C16" s="28">
        <f t="shared" si="0"/>
        <v>1312499.9999999998</v>
      </c>
      <c r="D16" s="5">
        <f>SUM(D19:D29)</f>
        <v>0.12499999999999997</v>
      </c>
      <c r="E16" s="33">
        <f>SUM(E19:E29)</f>
        <v>656250</v>
      </c>
      <c r="F16" s="15"/>
      <c r="G16" s="15"/>
      <c r="H16" s="15"/>
      <c r="I16" s="15"/>
    </row>
    <row r="17" spans="1:9" x14ac:dyDescent="0.25">
      <c r="A17" s="2"/>
      <c r="B17" s="16"/>
      <c r="C17" s="34"/>
      <c r="D17" s="36"/>
      <c r="E17" s="37"/>
      <c r="F17" s="15"/>
      <c r="G17" s="15"/>
      <c r="H17" s="15"/>
      <c r="I17" s="15"/>
    </row>
    <row r="18" spans="1:9" ht="15.75" thickBot="1" x14ac:dyDescent="0.3">
      <c r="A18" s="2" t="s">
        <v>23</v>
      </c>
      <c r="C18" s="35"/>
      <c r="D18" s="39"/>
      <c r="E18" s="40"/>
      <c r="F18" s="15"/>
      <c r="G18" s="15"/>
      <c r="H18" s="15"/>
      <c r="I18" s="15"/>
    </row>
    <row r="19" spans="1:9" x14ac:dyDescent="0.25">
      <c r="A19" s="18" t="s">
        <v>28</v>
      </c>
      <c r="B19" s="9">
        <v>7.0000000000000001E-3</v>
      </c>
      <c r="C19" s="26">
        <f>B19*$C$6</f>
        <v>73500</v>
      </c>
      <c r="D19" s="3">
        <f t="shared" ref="D19:D29" si="3">B19</f>
        <v>7.0000000000000001E-3</v>
      </c>
      <c r="E19" s="41">
        <f t="shared" ref="E19:E29" si="4">C19/2</f>
        <v>36750</v>
      </c>
      <c r="F19" s="15"/>
      <c r="G19" s="15"/>
      <c r="H19" s="15"/>
      <c r="I19" s="15"/>
    </row>
    <row r="20" spans="1:9" x14ac:dyDescent="0.25">
      <c r="A20" s="19" t="s">
        <v>7</v>
      </c>
      <c r="B20" s="10">
        <v>3.04E-2</v>
      </c>
      <c r="C20" s="27">
        <f t="shared" ref="C20:C29" si="5">B20*$C$6</f>
        <v>319200</v>
      </c>
      <c r="D20" s="4">
        <f t="shared" si="3"/>
        <v>3.04E-2</v>
      </c>
      <c r="E20" s="43">
        <f t="shared" si="4"/>
        <v>159600</v>
      </c>
      <c r="F20" s="15"/>
      <c r="G20" s="15"/>
      <c r="H20" s="15"/>
      <c r="I20" s="15"/>
    </row>
    <row r="21" spans="1:9" x14ac:dyDescent="0.25">
      <c r="A21" s="19" t="s">
        <v>8</v>
      </c>
      <c r="B21" s="10">
        <v>1.6500000000000001E-2</v>
      </c>
      <c r="C21" s="27">
        <f t="shared" si="5"/>
        <v>173250</v>
      </c>
      <c r="D21" s="4">
        <f t="shared" si="3"/>
        <v>1.6500000000000001E-2</v>
      </c>
      <c r="E21" s="43">
        <f t="shared" si="4"/>
        <v>86625</v>
      </c>
      <c r="F21" s="15"/>
      <c r="G21" s="15"/>
      <c r="H21" s="15"/>
      <c r="I21" s="15"/>
    </row>
    <row r="22" spans="1:9" x14ac:dyDescent="0.25">
      <c r="A22" s="19" t="s">
        <v>9</v>
      </c>
      <c r="B22" s="10">
        <v>4.9200000000000001E-2</v>
      </c>
      <c r="C22" s="27">
        <f t="shared" si="5"/>
        <v>516600</v>
      </c>
      <c r="D22" s="4">
        <f t="shared" si="3"/>
        <v>4.9200000000000001E-2</v>
      </c>
      <c r="E22" s="43">
        <f t="shared" si="4"/>
        <v>258300</v>
      </c>
      <c r="F22" s="15"/>
      <c r="G22" s="15"/>
      <c r="H22" s="15"/>
      <c r="I22" s="15"/>
    </row>
    <row r="23" spans="1:9" x14ac:dyDescent="0.25">
      <c r="A23" s="19" t="s">
        <v>10</v>
      </c>
      <c r="B23" s="10">
        <v>3.3999999999999998E-3</v>
      </c>
      <c r="C23" s="27">
        <f t="shared" si="5"/>
        <v>35700</v>
      </c>
      <c r="D23" s="4">
        <f t="shared" si="3"/>
        <v>3.3999999999999998E-3</v>
      </c>
      <c r="E23" s="43">
        <f t="shared" si="4"/>
        <v>17850</v>
      </c>
      <c r="F23" s="15"/>
      <c r="G23" s="15"/>
      <c r="H23" s="15"/>
      <c r="I23" s="15"/>
    </row>
    <row r="24" spans="1:9" x14ac:dyDescent="0.25">
      <c r="A24" s="19" t="s">
        <v>11</v>
      </c>
      <c r="B24" s="10">
        <v>3.0000000000000001E-3</v>
      </c>
      <c r="C24" s="27">
        <f t="shared" si="5"/>
        <v>31500</v>
      </c>
      <c r="D24" s="4">
        <f t="shared" si="3"/>
        <v>3.0000000000000001E-3</v>
      </c>
      <c r="E24" s="43">
        <f t="shared" si="4"/>
        <v>15750</v>
      </c>
      <c r="F24" s="15"/>
      <c r="G24" s="15"/>
      <c r="H24" s="15"/>
      <c r="I24" s="15"/>
    </row>
    <row r="25" spans="1:9" x14ac:dyDescent="0.25">
      <c r="A25" s="19" t="s">
        <v>12</v>
      </c>
      <c r="B25" s="10">
        <v>2.2000000000000001E-3</v>
      </c>
      <c r="C25" s="27">
        <f t="shared" si="5"/>
        <v>23100</v>
      </c>
      <c r="D25" s="4">
        <f t="shared" si="3"/>
        <v>2.2000000000000001E-3</v>
      </c>
      <c r="E25" s="43">
        <f t="shared" si="4"/>
        <v>11550</v>
      </c>
      <c r="F25" s="15"/>
      <c r="G25" s="15"/>
      <c r="H25" s="15"/>
      <c r="I25" s="15"/>
    </row>
    <row r="26" spans="1:9" x14ac:dyDescent="0.25">
      <c r="A26" s="19" t="s">
        <v>13</v>
      </c>
      <c r="B26" s="10">
        <v>3.3E-3</v>
      </c>
      <c r="C26" s="27">
        <f t="shared" si="5"/>
        <v>34650</v>
      </c>
      <c r="D26" s="4">
        <f t="shared" si="3"/>
        <v>3.3E-3</v>
      </c>
      <c r="E26" s="43">
        <f t="shared" si="4"/>
        <v>17325</v>
      </c>
      <c r="F26" s="15"/>
      <c r="G26" s="15"/>
      <c r="H26" s="15"/>
      <c r="I26" s="15"/>
    </row>
    <row r="27" spans="1:9" x14ac:dyDescent="0.25">
      <c r="A27" s="19" t="s">
        <v>14</v>
      </c>
      <c r="B27" s="10">
        <v>2.2000000000000001E-3</v>
      </c>
      <c r="C27" s="27">
        <f t="shared" si="5"/>
        <v>23100</v>
      </c>
      <c r="D27" s="4">
        <f t="shared" si="3"/>
        <v>2.2000000000000001E-3</v>
      </c>
      <c r="E27" s="43">
        <f t="shared" si="4"/>
        <v>11550</v>
      </c>
      <c r="F27" s="15"/>
      <c r="G27" s="15"/>
      <c r="H27" s="15"/>
      <c r="I27" s="15"/>
    </row>
    <row r="28" spans="1:9" x14ac:dyDescent="0.25">
      <c r="A28" s="19" t="s">
        <v>15</v>
      </c>
      <c r="B28" s="10">
        <v>2.2000000000000001E-3</v>
      </c>
      <c r="C28" s="27">
        <f t="shared" si="5"/>
        <v>23100</v>
      </c>
      <c r="D28" s="4">
        <f t="shared" si="3"/>
        <v>2.2000000000000001E-3</v>
      </c>
      <c r="E28" s="43">
        <f t="shared" si="4"/>
        <v>11550</v>
      </c>
      <c r="F28" s="15"/>
      <c r="G28" s="15"/>
      <c r="H28" s="15"/>
      <c r="I28" s="15"/>
    </row>
    <row r="29" spans="1:9" ht="15.75" thickBot="1" x14ac:dyDescent="0.3">
      <c r="A29" s="20" t="s">
        <v>16</v>
      </c>
      <c r="B29" s="11">
        <v>5.5999999999999999E-3</v>
      </c>
      <c r="C29" s="28">
        <f t="shared" si="5"/>
        <v>58800</v>
      </c>
      <c r="D29" s="5">
        <f t="shared" si="3"/>
        <v>5.5999999999999999E-3</v>
      </c>
      <c r="E29" s="44">
        <f t="shared" si="4"/>
        <v>29400</v>
      </c>
      <c r="F29" s="15"/>
      <c r="G29" s="15"/>
      <c r="H29" s="15"/>
      <c r="I29" s="15"/>
    </row>
    <row r="30" spans="1:9" ht="15.75" thickBot="1" x14ac:dyDescent="0.3">
      <c r="A30" s="2"/>
      <c r="C30" s="34"/>
      <c r="D30" s="24"/>
      <c r="E30" s="38"/>
      <c r="G30" s="15"/>
    </row>
    <row r="31" spans="1:9" ht="15.75" thickBot="1" x14ac:dyDescent="0.3">
      <c r="A31" s="21" t="s">
        <v>18</v>
      </c>
      <c r="B31" s="23">
        <f>SUM(B10:B16)</f>
        <v>0.99999999999999989</v>
      </c>
      <c r="C31" s="30">
        <f t="shared" ref="C31" si="6">SUM(C10:C16)</f>
        <v>10500000</v>
      </c>
      <c r="D31" s="25">
        <f>SUM(D10:D16)</f>
        <v>0.99999999999999989</v>
      </c>
      <c r="E31" s="42">
        <f>SUM(E10:E16)</f>
        <v>5250000</v>
      </c>
      <c r="G31" s="15"/>
    </row>
  </sheetData>
  <mergeCells count="4">
    <mergeCell ref="B8:C8"/>
    <mergeCell ref="D8:E8"/>
    <mergeCell ref="A1:E1"/>
    <mergeCell ref="A2:E2"/>
  </mergeCells>
  <pageMargins left="0.7" right="0.7" top="0.78740157499999996" bottom="0.78740157499999996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podíly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</dc:creator>
  <cp:lastModifiedBy>Kšádová Lenka</cp:lastModifiedBy>
  <cp:lastPrinted>2023-02-10T09:03:10Z</cp:lastPrinted>
  <dcterms:created xsi:type="dcterms:W3CDTF">2019-10-23T12:18:12Z</dcterms:created>
  <dcterms:modified xsi:type="dcterms:W3CDTF">2023-11-15T09:21:22Z</dcterms:modified>
</cp:coreProperties>
</file>